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mulator" sheetId="1" r:id="rId4"/>
    <sheet state="visible" name="Settings" sheetId="2" r:id="rId5"/>
  </sheets>
  <definedNames/>
  <calcPr/>
</workbook>
</file>

<file path=xl/sharedStrings.xml><?xml version="1.0" encoding="utf-8"?>
<sst xmlns="http://schemas.openxmlformats.org/spreadsheetml/2006/main" count="35" uniqueCount="27">
  <si>
    <t>Simulator</t>
  </si>
  <si>
    <t>Skills level</t>
  </si>
  <si>
    <t>Senior II</t>
  </si>
  <si>
    <t>Years of experience</t>
  </si>
  <si>
    <t>Years of work at Ferpection</t>
  </si>
  <si>
    <t>Gross salary per year</t>
  </si>
  <si>
    <t>Gross salary per month</t>
  </si>
  <si>
    <t>Skills levels description</t>
  </si>
  <si>
    <t>Junior I</t>
  </si>
  <si>
    <t>Your projects</t>
  </si>
  <si>
    <r>
      <rPr>
        <rFont val="Fira Sans"/>
        <b/>
        <color rgb="FF000000"/>
      </rPr>
      <t xml:space="preserve">Your decision making extends to your core business.
</t>
    </r>
    <r>
      <rPr>
        <rFont val="Fira Sans"/>
        <b val="0"/>
        <color rgb="FF000000"/>
      </rPr>
      <t>You are comfortable with your projects and you know how to work independently. You continue to progress in your expertise.</t>
    </r>
    <r>
      <rPr>
        <rFont val="Fira Sans"/>
        <b/>
        <color rgb="FF000000"/>
      </rPr>
      <t xml:space="preserve">
Focus of this level: </t>
    </r>
    <r>
      <rPr>
        <rFont val="Fira Sans"/>
        <b val="0"/>
        <color rgb="FF000000"/>
      </rPr>
      <t>Autonomy / level of quality expected at Ferpection / respect for culture and process</t>
    </r>
  </si>
  <si>
    <t>Junior II</t>
  </si>
  <si>
    <t>Intermediate I</t>
  </si>
  <si>
    <t>Your team</t>
  </si>
  <si>
    <r>
      <rPr>
        <rFont val="Fira Sans"/>
        <b/>
        <color rgb="FF000000"/>
      </rPr>
      <t xml:space="preserve">Your decision making extends to your team.
</t>
    </r>
    <r>
      <rPr>
        <rFont val="Fira Sans"/>
        <b val="0"/>
        <color rgb="FF000000"/>
      </rPr>
      <t>You master your job and you actively participate in the smooth running of your team. You are able to manage projects that impact your team.</t>
    </r>
    <r>
      <rPr>
        <rFont val="Fira Sans"/>
        <b/>
        <color rgb="FF000000"/>
      </rPr>
      <t xml:space="preserve">
Focus of this level: </t>
    </r>
    <r>
      <rPr>
        <rFont val="Fira Sans"/>
        <b val="0"/>
        <color rgb="FF000000"/>
      </rPr>
      <t>Take structuring decisions for your team / Control and improve business processes / Impact the value proposition.</t>
    </r>
  </si>
  <si>
    <t>Intermediate II</t>
  </si>
  <si>
    <t>Senior I</t>
  </si>
  <si>
    <t>Whole organization</t>
  </si>
  <si>
    <r>
      <rPr>
        <rFont val="Fira Sans"/>
        <b/>
        <color rgb="FF000000"/>
      </rPr>
      <t xml:space="preserve">Your decision making spans the entire enterprise.
</t>
    </r>
    <r>
      <rPr>
        <rFont val="Fira Sans"/>
        <b val="0"/>
        <color rgb="FF000000"/>
      </rPr>
      <t>You are recognized by the teams as a driving force for Ferpection. You actively and effectively participate in Ferpection's strategy by piloting complex and high value-added projects. You have an exemplary behavior and demonstrate leadership.</t>
    </r>
    <r>
      <rPr>
        <rFont val="Fira Sans"/>
        <b/>
        <color rgb="FF000000"/>
      </rPr>
      <t xml:space="preserve">
Focus of this level: </t>
    </r>
    <r>
      <rPr>
        <rFont val="Fira Sans"/>
        <b val="0"/>
        <color rgb="FF000000"/>
      </rPr>
      <t>Process and culture guarantor / Strategic and financial vision / Steering and prioritization / Exemplary behavior</t>
    </r>
  </si>
  <si>
    <t>Skills</t>
  </si>
  <si>
    <t>Loyalty</t>
  </si>
  <si>
    <t>Experience</t>
  </si>
  <si>
    <t>Level</t>
  </si>
  <si>
    <t>Base salary</t>
  </si>
  <si>
    <t>Years</t>
  </si>
  <si>
    <t>Bonus</t>
  </si>
  <si>
    <t>Coef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</si>
</sst>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€-1]"/>
  </numFmts>
  <fonts count="7">
    <font>
      <sz val="10.0"/>
      <color rgb="FF000000"/>
      <name val="Arial"/>
      <scheme val="minor"/>
    </font>
    <font>
      <color theme="1"/>
      <name val="Fira Sans"/>
    </font>
    <font>
      <b/>
      <sz val="14.0"/>
      <color theme="1"/>
      <name val="Fira Sans"/>
    </font>
    <font>
      <color theme="1"/>
      <name val="Arial"/>
      <scheme val="minor"/>
    </font>
    <font>
      <b/>
      <color theme="1"/>
      <name val="Fira Sans"/>
    </font>
    <font>
      <b/>
      <color rgb="FF000000"/>
      <name val="Fira Sans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0E0E3"/>
      </bottom>
    </border>
    <border>
      <left style="thin">
        <color rgb="FFFFFFFF"/>
      </left>
      <right style="thin">
        <color rgb="FFFFFFFF"/>
      </right>
      <top style="thin">
        <color rgb="FFD0E0E3"/>
      </top>
      <bottom style="thin">
        <color rgb="FFD0E0E3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D0E0E3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readingOrder="0" vertical="center"/>
    </xf>
    <xf borderId="1" fillId="0" fontId="3" numFmtId="0" xfId="0" applyBorder="1" applyFont="1"/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readingOrder="0" vertical="center"/>
    </xf>
    <xf borderId="3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horizontal="center" vertical="center"/>
    </xf>
    <xf borderId="5" fillId="0" fontId="4" numFmtId="164" xfId="0" applyAlignment="1" applyBorder="1" applyFont="1" applyNumberFormat="1">
      <alignment horizontal="center" vertical="center"/>
    </xf>
    <xf borderId="3" fillId="0" fontId="1" numFmtId="164" xfId="0" applyAlignment="1" applyBorder="1" applyFont="1" applyNumberFormat="1">
      <alignment horizontal="center" vertical="center"/>
    </xf>
    <xf borderId="4" fillId="0" fontId="3" numFmtId="0" xfId="0" applyBorder="1" applyFont="1"/>
    <xf borderId="6" fillId="0" fontId="1" numFmtId="0" xfId="0" applyAlignment="1" applyBorder="1" applyFont="1">
      <alignment horizontal="center" vertical="center"/>
    </xf>
    <xf borderId="7" fillId="2" fontId="4" numFmtId="0" xfId="0" applyAlignment="1" applyBorder="1" applyFill="1" applyFont="1">
      <alignment horizontal="center" readingOrder="0" shrinkToFit="0" vertical="center" wrapText="1"/>
    </xf>
    <xf borderId="8" fillId="2" fontId="1" numFmtId="0" xfId="0" applyAlignment="1" applyBorder="1" applyFont="1">
      <alignment horizontal="center" shrinkToFit="0" vertical="center" wrapText="1"/>
    </xf>
    <xf borderId="9" fillId="2" fontId="5" numFmtId="0" xfId="0" applyAlignment="1" applyBorder="1" applyFont="1">
      <alignment horizontal="left" readingOrder="0" shrinkToFit="0" vertical="center" wrapText="1"/>
    </xf>
    <xf borderId="10" fillId="0" fontId="6" numFmtId="0" xfId="0" applyBorder="1" applyFont="1"/>
    <xf borderId="11" fillId="0" fontId="6" numFmtId="0" xfId="0" applyBorder="1" applyFont="1"/>
    <xf borderId="12" fillId="0" fontId="1" numFmtId="0" xfId="0" applyAlignment="1" applyBorder="1" applyFont="1">
      <alignment horizontal="center" vertical="center"/>
    </xf>
    <xf borderId="13" fillId="0" fontId="6" numFmtId="0" xfId="0" applyBorder="1" applyFont="1"/>
    <xf borderId="14" fillId="0" fontId="6" numFmtId="0" xfId="0" applyBorder="1" applyFont="1"/>
    <xf borderId="15" fillId="0" fontId="6" numFmtId="0" xfId="0" applyBorder="1" applyFont="1"/>
    <xf borderId="16" fillId="0" fontId="6" numFmtId="0" xfId="0" applyBorder="1" applyFont="1"/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38"/>
    <col customWidth="1" min="2" max="2" width="15.63"/>
    <col customWidth="1" min="3" max="3" width="14.1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4" t="s">
        <v>1</v>
      </c>
      <c r="B5" s="5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4" t="s">
        <v>3</v>
      </c>
      <c r="B6" s="6">
        <v>14.0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4" t="s">
        <v>4</v>
      </c>
      <c r="B7" s="6">
        <v>8.0</v>
      </c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7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4" t="s">
        <v>5</v>
      </c>
      <c r="B9" s="8">
        <f>SUMIF(Settings!A3:A8,B5,Settings!B3:B8)*VLOOKUP(B6,Settings!G3:H26,2)+VLOOKUP(B7,Settings!D3:E26,2)+2500</f>
        <v>75750</v>
      </c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4" t="s">
        <v>6</v>
      </c>
      <c r="B10" s="9">
        <f>B9/12</f>
        <v>6312.5</v>
      </c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/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3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2" t="s">
        <v>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3.75" customHeight="1">
      <c r="A16" s="12" t="s">
        <v>8</v>
      </c>
      <c r="B16" s="13" t="s">
        <v>9</v>
      </c>
      <c r="C16" s="14" t="s">
        <v>10</v>
      </c>
      <c r="D16" s="15"/>
      <c r="E16" s="15"/>
      <c r="F16" s="15"/>
      <c r="G16" s="15"/>
      <c r="H16" s="15"/>
      <c r="I16" s="15"/>
      <c r="J16" s="16"/>
      <c r="K16" s="1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3.75" customHeight="1">
      <c r="A17" s="12" t="s">
        <v>11</v>
      </c>
      <c r="B17" s="18"/>
      <c r="C17" s="19"/>
      <c r="D17" s="20"/>
      <c r="E17" s="20"/>
      <c r="F17" s="20"/>
      <c r="G17" s="20"/>
      <c r="H17" s="20"/>
      <c r="I17" s="20"/>
      <c r="J17" s="21"/>
      <c r="K17" s="1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3.0" customHeight="1">
      <c r="A18" s="12" t="s">
        <v>12</v>
      </c>
      <c r="B18" s="13" t="s">
        <v>13</v>
      </c>
      <c r="C18" s="14" t="s">
        <v>14</v>
      </c>
      <c r="D18" s="15"/>
      <c r="E18" s="15"/>
      <c r="F18" s="15"/>
      <c r="G18" s="15"/>
      <c r="H18" s="15"/>
      <c r="I18" s="15"/>
      <c r="J18" s="16"/>
      <c r="K18" s="1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3.75" customHeight="1">
      <c r="A19" s="12" t="s">
        <v>15</v>
      </c>
      <c r="B19" s="18"/>
      <c r="C19" s="19"/>
      <c r="D19" s="20"/>
      <c r="E19" s="20"/>
      <c r="F19" s="20"/>
      <c r="G19" s="20"/>
      <c r="H19" s="20"/>
      <c r="I19" s="20"/>
      <c r="J19" s="21"/>
      <c r="K19" s="1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3.0" customHeight="1">
      <c r="A20" s="12" t="s">
        <v>16</v>
      </c>
      <c r="B20" s="13" t="s">
        <v>17</v>
      </c>
      <c r="C20" s="14" t="s">
        <v>18</v>
      </c>
      <c r="D20" s="15"/>
      <c r="E20" s="15"/>
      <c r="F20" s="15"/>
      <c r="G20" s="15"/>
      <c r="H20" s="15"/>
      <c r="I20" s="15"/>
      <c r="J20" s="16"/>
      <c r="K20" s="1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4.5" customHeight="1">
      <c r="A21" s="12" t="s">
        <v>2</v>
      </c>
      <c r="B21" s="18"/>
      <c r="C21" s="19"/>
      <c r="D21" s="20"/>
      <c r="E21" s="20"/>
      <c r="F21" s="20"/>
      <c r="G21" s="20"/>
      <c r="H21" s="20"/>
      <c r="I21" s="20"/>
      <c r="J21" s="21"/>
      <c r="K21" s="1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18:B19"/>
    <mergeCell ref="B20:B21"/>
    <mergeCell ref="B16:B17"/>
    <mergeCell ref="C20:J21"/>
    <mergeCell ref="C18:J19"/>
    <mergeCell ref="C16:J17"/>
  </mergeCells>
  <dataValidations>
    <dataValidation type="list" allowBlank="1" sqref="B5">
      <formula1>Settings!$A$3:$A$8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2" t="s">
        <v>19</v>
      </c>
      <c r="C1" s="23"/>
      <c r="D1" s="22" t="s">
        <v>20</v>
      </c>
      <c r="F1" s="23"/>
      <c r="G1" s="22" t="s">
        <v>21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>
      <c r="A2" s="22" t="s">
        <v>22</v>
      </c>
      <c r="B2" s="22" t="s">
        <v>23</v>
      </c>
      <c r="C2" s="23"/>
      <c r="D2" s="22" t="s">
        <v>24</v>
      </c>
      <c r="E2" s="22" t="s">
        <v>25</v>
      </c>
      <c r="F2" s="23"/>
      <c r="G2" s="22" t="s">
        <v>24</v>
      </c>
      <c r="H2" s="22" t="s">
        <v>26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>
      <c r="A3" s="24" t="s">
        <v>8</v>
      </c>
      <c r="B3" s="25">
        <v>35000.0</v>
      </c>
      <c r="C3" s="26"/>
      <c r="D3" s="24">
        <v>0.0</v>
      </c>
      <c r="E3" s="25">
        <v>0.0</v>
      </c>
      <c r="F3" s="26"/>
      <c r="G3" s="27">
        <v>0.0</v>
      </c>
      <c r="H3" s="28">
        <v>1.0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>
      <c r="A4" s="24" t="s">
        <v>11</v>
      </c>
      <c r="B4" s="25">
        <v>39000.0</v>
      </c>
      <c r="C4" s="26"/>
      <c r="D4" s="24">
        <v>1.0</v>
      </c>
      <c r="E4" s="25">
        <v>1000.0</v>
      </c>
      <c r="F4" s="26"/>
      <c r="G4" s="27">
        <v>1.0</v>
      </c>
      <c r="H4" s="28">
        <v>1.0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>
      <c r="A5" s="24" t="s">
        <v>12</v>
      </c>
      <c r="B5" s="25">
        <v>42500.0</v>
      </c>
      <c r="C5" s="26"/>
      <c r="D5" s="24">
        <v>2.0</v>
      </c>
      <c r="E5" s="25">
        <f t="shared" ref="E5:E8" si="1">E4+1000</f>
        <v>2000</v>
      </c>
      <c r="F5" s="26"/>
      <c r="G5" s="27">
        <v>2.0</v>
      </c>
      <c r="H5" s="28">
        <v>1.02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>
      <c r="A6" s="24" t="s">
        <v>15</v>
      </c>
      <c r="B6" s="25">
        <v>45500.0</v>
      </c>
      <c r="C6" s="26"/>
      <c r="D6" s="24">
        <v>3.0</v>
      </c>
      <c r="E6" s="25">
        <f t="shared" si="1"/>
        <v>3000</v>
      </c>
      <c r="F6" s="26"/>
      <c r="G6" s="27">
        <v>3.0</v>
      </c>
      <c r="H6" s="28">
        <v>1.04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>
      <c r="A7" s="24" t="s">
        <v>16</v>
      </c>
      <c r="B7" s="25">
        <v>50000.0</v>
      </c>
      <c r="C7" s="26"/>
      <c r="D7" s="24">
        <v>4.0</v>
      </c>
      <c r="E7" s="25">
        <f t="shared" si="1"/>
        <v>4000</v>
      </c>
      <c r="F7" s="26"/>
      <c r="G7" s="27">
        <v>4.0</v>
      </c>
      <c r="H7" s="28">
        <v>1.06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>
      <c r="A8" s="24" t="s">
        <v>2</v>
      </c>
      <c r="B8" s="25">
        <v>52500.0</v>
      </c>
      <c r="C8" s="26"/>
      <c r="D8" s="24">
        <v>5.0</v>
      </c>
      <c r="E8" s="25">
        <f t="shared" si="1"/>
        <v>5000</v>
      </c>
      <c r="F8" s="26"/>
      <c r="G8" s="27">
        <v>5.0</v>
      </c>
      <c r="H8" s="28">
        <v>1.08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>
      <c r="A9" s="26"/>
      <c r="B9" s="26"/>
      <c r="C9" s="26"/>
      <c r="D9" s="24">
        <v>6.0</v>
      </c>
      <c r="E9" s="25">
        <f t="shared" ref="E9:E13" si="2">E8+700</f>
        <v>5700</v>
      </c>
      <c r="F9" s="26"/>
      <c r="G9" s="27">
        <v>6.0</v>
      </c>
      <c r="H9" s="28">
        <v>1.1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>
      <c r="A10" s="26"/>
      <c r="B10" s="26"/>
      <c r="C10" s="26"/>
      <c r="D10" s="24">
        <v>7.0</v>
      </c>
      <c r="E10" s="25">
        <f t="shared" si="2"/>
        <v>6400</v>
      </c>
      <c r="F10" s="26"/>
      <c r="G10" s="27">
        <v>7.0</v>
      </c>
      <c r="H10" s="28">
        <v>1.12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>
      <c r="A11" s="26"/>
      <c r="B11" s="26"/>
      <c r="C11" s="26"/>
      <c r="D11" s="24">
        <v>8.0</v>
      </c>
      <c r="E11" s="25">
        <f t="shared" si="2"/>
        <v>7100</v>
      </c>
      <c r="F11" s="26"/>
      <c r="G11" s="27">
        <v>8.0</v>
      </c>
      <c r="H11" s="28">
        <v>1.14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>
      <c r="A12" s="26"/>
      <c r="B12" s="26"/>
      <c r="C12" s="26"/>
      <c r="D12" s="24">
        <v>9.0</v>
      </c>
      <c r="E12" s="25">
        <f t="shared" si="2"/>
        <v>7800</v>
      </c>
      <c r="F12" s="26"/>
      <c r="G12" s="27">
        <v>9.0</v>
      </c>
      <c r="H12" s="28">
        <v>1.16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>
      <c r="A13" s="26"/>
      <c r="B13" s="26"/>
      <c r="C13" s="26"/>
      <c r="D13" s="24">
        <v>10.0</v>
      </c>
      <c r="E13" s="25">
        <f t="shared" si="2"/>
        <v>8500</v>
      </c>
      <c r="F13" s="26"/>
      <c r="G13" s="27">
        <v>10.0</v>
      </c>
      <c r="H13" s="28">
        <v>1.18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>
      <c r="A14" s="26"/>
      <c r="B14" s="26"/>
      <c r="C14" s="26"/>
      <c r="D14" s="24">
        <v>11.0</v>
      </c>
      <c r="E14" s="25">
        <f t="shared" ref="E14:E26" si="3">E13+400</f>
        <v>8900</v>
      </c>
      <c r="F14" s="26"/>
      <c r="G14" s="27">
        <v>11.0</v>
      </c>
      <c r="H14" s="28">
        <v>1.2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>
      <c r="A15" s="26"/>
      <c r="B15" s="26"/>
      <c r="C15" s="26"/>
      <c r="D15" s="24">
        <v>12.0</v>
      </c>
      <c r="E15" s="25">
        <f t="shared" si="3"/>
        <v>9300</v>
      </c>
      <c r="F15" s="26"/>
      <c r="G15" s="27">
        <v>12.0</v>
      </c>
      <c r="H15" s="28">
        <v>1.22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>
      <c r="A16" s="26"/>
      <c r="B16" s="26"/>
      <c r="C16" s="26"/>
      <c r="D16" s="24">
        <v>13.0</v>
      </c>
      <c r="E16" s="25">
        <f t="shared" si="3"/>
        <v>9700</v>
      </c>
      <c r="F16" s="26"/>
      <c r="G16" s="27">
        <v>13.0</v>
      </c>
      <c r="H16" s="28">
        <v>1.24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>
      <c r="A17" s="26"/>
      <c r="B17" s="26"/>
      <c r="C17" s="26"/>
      <c r="D17" s="24">
        <v>14.0</v>
      </c>
      <c r="E17" s="25">
        <f t="shared" si="3"/>
        <v>10100</v>
      </c>
      <c r="F17" s="26"/>
      <c r="G17" s="27">
        <v>14.0</v>
      </c>
      <c r="H17" s="28">
        <v>1.26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>
      <c r="A18" s="26"/>
      <c r="B18" s="26"/>
      <c r="C18" s="26"/>
      <c r="D18" s="24">
        <v>15.0</v>
      </c>
      <c r="E18" s="25">
        <f t="shared" si="3"/>
        <v>10500</v>
      </c>
      <c r="F18" s="26"/>
      <c r="G18" s="27">
        <v>15.0</v>
      </c>
      <c r="H18" s="28">
        <v>1.28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>
      <c r="A19" s="26"/>
      <c r="B19" s="26"/>
      <c r="C19" s="26"/>
      <c r="D19" s="24">
        <v>16.0</v>
      </c>
      <c r="E19" s="25">
        <f t="shared" si="3"/>
        <v>10900</v>
      </c>
      <c r="F19" s="26"/>
      <c r="G19" s="28">
        <v>16.0</v>
      </c>
      <c r="H19" s="28">
        <v>1.28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>
      <c r="A20" s="26"/>
      <c r="B20" s="26"/>
      <c r="C20" s="26"/>
      <c r="D20" s="24">
        <v>17.0</v>
      </c>
      <c r="E20" s="25">
        <f t="shared" si="3"/>
        <v>11300</v>
      </c>
      <c r="F20" s="26"/>
      <c r="G20" s="28">
        <v>17.0</v>
      </c>
      <c r="H20" s="28">
        <v>1.28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>
      <c r="A21" s="26"/>
      <c r="B21" s="26"/>
      <c r="C21" s="26"/>
      <c r="D21" s="24">
        <v>18.0</v>
      </c>
      <c r="E21" s="25">
        <f t="shared" si="3"/>
        <v>11700</v>
      </c>
      <c r="F21" s="26"/>
      <c r="G21" s="28">
        <v>18.0</v>
      </c>
      <c r="H21" s="28">
        <v>1.28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>
      <c r="A22" s="26"/>
      <c r="B22" s="26"/>
      <c r="C22" s="26"/>
      <c r="D22" s="24">
        <v>19.0</v>
      </c>
      <c r="E22" s="25">
        <f t="shared" si="3"/>
        <v>12100</v>
      </c>
      <c r="F22" s="26"/>
      <c r="G22" s="28">
        <v>19.0</v>
      </c>
      <c r="H22" s="28">
        <v>1.28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>
      <c r="A23" s="26"/>
      <c r="B23" s="26"/>
      <c r="C23" s="26"/>
      <c r="D23" s="24">
        <v>20.0</v>
      </c>
      <c r="E23" s="25">
        <f t="shared" si="3"/>
        <v>12500</v>
      </c>
      <c r="F23" s="26"/>
      <c r="G23" s="28">
        <v>20.0</v>
      </c>
      <c r="H23" s="28">
        <v>1.28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>
      <c r="A24" s="26"/>
      <c r="B24" s="26"/>
      <c r="C24" s="26"/>
      <c r="D24" s="24">
        <v>21.0</v>
      </c>
      <c r="E24" s="25">
        <f t="shared" si="3"/>
        <v>12900</v>
      </c>
      <c r="F24" s="26"/>
      <c r="G24" s="28">
        <v>21.0</v>
      </c>
      <c r="H24" s="28">
        <v>1.28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>
      <c r="A25" s="26"/>
      <c r="B25" s="26"/>
      <c r="C25" s="26"/>
      <c r="D25" s="24">
        <v>22.0</v>
      </c>
      <c r="E25" s="25">
        <f t="shared" si="3"/>
        <v>13300</v>
      </c>
      <c r="F25" s="26"/>
      <c r="G25" s="28">
        <v>22.0</v>
      </c>
      <c r="H25" s="28">
        <v>1.28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>
      <c r="A26" s="26"/>
      <c r="B26" s="26"/>
      <c r="C26" s="26"/>
      <c r="D26" s="24">
        <v>23.0</v>
      </c>
      <c r="E26" s="25">
        <f t="shared" si="3"/>
        <v>13700</v>
      </c>
      <c r="F26" s="26"/>
      <c r="G26" s="28">
        <v>23.0</v>
      </c>
      <c r="H26" s="28">
        <v>1.28</v>
      </c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3">
    <mergeCell ref="A1:B1"/>
    <mergeCell ref="D1:E1"/>
    <mergeCell ref="G1:H1"/>
  </mergeCells>
  <drawing r:id="rId1"/>
</worksheet>
</file>